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36b890aa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tel comparison" sheetId="1" r:id="Rd8e991470c6c4077"/>
    <x:sheet xmlns:r="http://schemas.openxmlformats.org/officeDocument/2006/relationships" name="Example" sheetId="2" r:id="R70776d6f283a4bdd"/>
    <x:sheet xmlns:r="http://schemas.openxmlformats.org/officeDocument/2006/relationships" name="Instructions" sheetId="3" r:id="Ra12cbc5b70174f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0"/>
    <x:numFmt numFmtId="202" formatCode="@"/>
    <x:numFmt numFmtId="203" formatCode="#,##0.00;(#,##0.00);0.00"/>
  </x:numFmts>
  <x:fonts count="11">
    <x:font>
      <x:sz val="11"/>
      <x:name val="Carlito"/>
    </x:font>
    <x:font>
      <x:sz val="11"/>
      <x:color rgb="FF26372E"/>
      <x:name val="Arial"/>
    </x:font>
    <x:font>
      <x:b/>
      <x:sz val="17"/>
      <x:color rgb="FF214C3C"/>
      <x:name val="Arial"/>
    </x:font>
    <x:font>
      <x:sz val="10"/>
      <x:color rgb="FF536359"/>
      <x:name val="Arial"/>
    </x:font>
    <x:font>
      <x:sz val="11"/>
      <x:color rgb="FF17518B"/>
      <x:name val="Arial"/>
    </x:font>
    <x:font>
      <x:b/>
      <x:sz val="11"/>
      <x:color rgb="FFFFFFFF"/>
      <x:name val="Arial"/>
    </x:font>
    <x:font>
      <x:sz val="10"/>
      <x:color rgb="FF26372E"/>
      <x:name val="Arial"/>
    </x:font>
    <x:font>
      <x:b/>
      <x:sz val="10"/>
      <x:color rgb="FFFFFFFF"/>
      <x:name val="Arial"/>
    </x:font>
    <x:font>
      <x:b/>
      <x:sz val="11"/>
      <x:color rgb="FF26372E"/>
      <x:name val="Arial"/>
    </x:font>
    <x:font>
      <x:b/>
      <x:sz val="10"/>
      <x:color rgb="FF26372E"/>
      <x:name val="Arial"/>
    </x:font>
    <x:font>
      <x:sz val="10"/>
      <x:color rgb="FF9A2F2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0CF"/>
      </x:patternFill>
    </x:fill>
    <x:fill>
      <x:patternFill patternType="solid">
        <x:fgColor rgb="FFF0F4F0"/>
      </x:patternFill>
    </x:fill>
    <x:fill>
      <x:patternFill patternType="solid">
        <x:fgColor rgb="FF214C3C"/>
      </x:patternFill>
    </x:fill>
    <x:fill>
      <x:patternFill patternType="solid">
        <x:fgColor rgb="FFF4EFE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6BB7B"/>
      </x:bottom>
      <x:diagonal/>
    </x:border>
    <x:border>
      <x:left/>
      <x:right/>
      <x:top style="thin">
        <x:color rgb="FF214C3C"/>
      </x:top>
      <x:bottom/>
      <x:diagonal/>
    </x:border>
    <x:border>
      <x:left/>
      <x:right/>
      <x:top style="thin">
        <x:color rgb="FFD9DED6"/>
      </x:top>
      <x:bottom/>
      <x:diagonal/>
    </x:border>
    <x:border>
      <x:left/>
      <x:right/>
      <x:top/>
      <x:bottom style="thin">
        <x:color rgb="FFD9DED6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8" fillId="2" borderId="0" xfId="0" applyNumberFormat="1" applyFont="1" applyFill="1" applyBorder="1" applyAlignment="1">
      <x:alignment vertical="center"/>
    </x:xf>
    <x:xf numFmtId="203" fontId="8" fillId="4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8" fillId="2" borderId="2" xfId="0" applyNumberFormat="1" applyFont="1" applyFill="1" applyBorder="1" applyAlignment="1">
      <x:alignment vertical="center"/>
    </x:xf>
    <x:xf numFmtId="203" fontId="8" fillId="4" borderId="2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203" fontId="8" fillId="4" borderId="3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top" wrapText="1"/>
    </x:xf>
    <x:xf numFmtId="0" fontId="8" fillId="2" borderId="4" xfId="0" applyNumberFormat="1" applyFont="1" applyFill="1" applyBorder="1" applyAlignment="1">
      <x:alignment vertical="top" wrapText="1"/>
    </x:xf>
    <x:xf numFmtId="0" fontId="1" fillId="2" borderId="4" xfId="0" applyNumberFormat="1" applyFont="1" applyFill="1" applyBorder="1" applyAlignment="1">
      <x:alignment vertical="top" wrapText="1"/>
    </x:xf>
    <x:xf numFmtId="0" fontId="8" fillId="6" borderId="4" xfId="0" applyNumberFormat="1" applyFont="1" applyFill="1" applyBorder="1" applyAlignment="1">
      <x:alignment vertical="top" wrapText="1"/>
    </x:xf>
    <x:xf numFmtId="0" fontId="1" fillId="6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  <x:fill>
        <x:patternFill patternType="solid">
          <x:bgColor rgb="FFFC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fdbd8e0de472d" /><Relationship Type="http://schemas.openxmlformats.org/officeDocument/2006/relationships/theme" Target="/xl/theme/theme1.xml" Id="R2a7bcbbffdeb461b" /><Relationship Type="http://schemas.openxmlformats.org/officeDocument/2006/relationships/sharedStrings" Target="/xl/sharedStrings.xml" Id="R5b36f68b0d5d4aaf" /><Relationship Type="http://schemas.openxmlformats.org/officeDocument/2006/relationships/worksheet" Target="/xl/worksheets/sheet1.xml" Id="Rd8e991470c6c4077" /><Relationship Type="http://schemas.openxmlformats.org/officeDocument/2006/relationships/worksheet" Target="/xl/worksheets/sheet2.xml" Id="R70776d6f283a4bdd" /><Relationship Type="http://schemas.openxmlformats.org/officeDocument/2006/relationships/worksheet" Target="/xl/worksheets/sheet3.xml" Id="Ra12cbc5b70174f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C3C"/>
  </x:sheetPr>
  <x:sheetViews>
    <x:sheetView showGridLines="0" workbookViewId="0"/>
  </x:sheetViews>
  <x:sheetFormatPr defaultRowHeight="15"/>
  <x:cols>
    <x:col min="1" max="1" width="1.559999942779541" hidden="0" customWidth="1"/>
    <x:col min="2" max="2" width="26.110000610351562" hidden="0" customWidth="1"/>
    <x:col min="3" max="3" width="17" hidden="0" customWidth="1"/>
    <x:col min="4" max="4" width="17" hidden="0" customWidth="1"/>
    <x:col min="5" max="5" width="17" hidden="0" customWidth="1"/>
    <x:col min="6" max="6" width="1.559999942779541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27" customHeight="1">
      <x:c r="A2" s="3"/>
      <x:c r="B2" s="4" t="str">
        <x:v>Hotel total cost comparison</x:v>
      </x:c>
      <x:c r="C2" s="3"/>
      <x:c r="D2" s="3"/>
      <x:c r="E2" s="3"/>
      <x:c r="F2" s="3"/>
    </x:row>
    <x:row r="3" ht="15.5" customHeight="1">
      <x:c r="A3" s="3"/>
      <x:c r="B3" s="5" t="str">
        <x:v>Eco Hawaii Travel</x:v>
      </x:c>
      <x:c r="C3" s="3"/>
      <x:c r="D3" s="3"/>
      <x:c r="E3" s="3"/>
      <x:c r="F3" s="3"/>
    </x:row>
    <x:row r="4" ht="8" customHeight="1">
      <x:c r="A4" s="3"/>
      <x:c r="B4" s="3"/>
      <x:c r="C4" s="3"/>
      <x:c r="D4" s="3"/>
      <x:c r="E4" s="3"/>
      <x:c r="F4" s="3"/>
    </x:row>
    <x:row r="5" ht="15.5" customHeight="1">
      <x:c r="A5" s="3"/>
      <x:c r="B5" s="3" t="str">
        <x:v>Check-in date</x:v>
      </x:c>
      <x:c r="C5" s="9"/>
      <x:c r="D5" s="3" t="str">
        <x:v>Check-out date</x:v>
      </x:c>
      <x:c r="E5" s="9"/>
      <x:c r="F5" s="3"/>
    </x:row>
    <x:row r="6" ht="15.5" customHeight="1">
      <x:c r="A6" s="3"/>
      <x:c r="B6" s="3" t="str">
        <x:v>Total guests</x:v>
      </x:c>
      <x:c r="C6" s="10"/>
      <x:c r="D6" s="3" t="str">
        <x:v>Rooms</x:v>
      </x:c>
      <x:c r="E6" s="10"/>
      <x:c r="F6" s="3"/>
    </x:row>
    <x:row r="7" ht="15.5" customHeight="1">
      <x:c r="A7" s="3"/>
      <x:c r="B7" s="3" t="str">
        <x:v>Nights</x:v>
      </x:c>
      <x:c r="C7" s="12" t="str">
        <x:f>IF(COUNT(C5,E5)&lt;2,"",IF(E5&gt;C5,E5-C5,"Check dates"))</x:f>
      </x:c>
      <x:c r="D7" s="3" t="str">
        <x:v>Currency</x:v>
      </x:c>
      <x:c r="E7" s="13" t="str">
        <x:v>USD</x:v>
      </x:c>
      <x:c r="F7" s="3"/>
    </x:row>
    <x:row r="8" ht="15.5" customHeight="1">
      <x:c r="A8" s="3"/>
      <x:c r="B8" s="5" t="str">
        <x:v>Compare quotes for the same dates, guests, rooms and currency.</x:v>
      </x:c>
      <x:c r="C8" s="3"/>
      <x:c r="D8" s="3"/>
      <x:c r="E8" s="3"/>
      <x:c r="F8" s="3"/>
    </x:row>
    <x:row r="9" ht="8" customHeight="1">
      <x:c r="A9" s="3"/>
      <x:c r="B9" s="3"/>
      <x:c r="C9" s="3"/>
      <x:c r="D9" s="3"/>
      <x:c r="E9" s="3"/>
      <x:c r="F9" s="3"/>
    </x:row>
    <x:row r="10" ht="22" customHeight="1">
      <x:c r="A10" s="3"/>
      <x:c r="B10" s="15" t="str">
        <x:v>Your options</x:v>
      </x:c>
      <x:c r="C10" s="16" t="str">
        <x:v>Option 1</x:v>
      </x:c>
      <x:c r="D10" s="16" t="str">
        <x:v>Option 2</x:v>
      </x:c>
      <x:c r="E10" s="16" t="str">
        <x:v>Option 3</x:v>
      </x:c>
      <x:c r="F10" s="3"/>
    </x:row>
    <x:row r="11" ht="18" customHeight="1">
      <x:c r="A11" s="3"/>
      <x:c r="B11" s="3" t="str">
        <x:v>Hotel / property</x:v>
      </x:c>
      <x:c r="C11" s="19"/>
      <x:c r="D11" s="19"/>
      <x:c r="E11" s="19"/>
      <x:c r="F11" s="3"/>
    </x:row>
    <x:row r="12" ht="29" customHeight="1">
      <x:c r="A12" s="3"/>
      <x:c r="B12" s="3" t="str">
        <x:v>Area and room type</x:v>
      </x:c>
      <x:c r="C12" s="19"/>
      <x:c r="D12" s="19"/>
      <x:c r="E12" s="19"/>
      <x:c r="F12" s="3"/>
    </x:row>
    <x:row r="13" ht="15.5" customHeight="1">
      <x:c r="A13" s="3"/>
      <x:c r="B13" s="3" t="str">
        <x:v>Quote checked on</x:v>
      </x:c>
      <x:c r="C13" s="9"/>
      <x:c r="D13" s="9"/>
      <x:c r="E13" s="9"/>
      <x:c r="F13" s="3"/>
    </x:row>
    <x:row r="14" ht="15.5" customHeight="1">
      <x:c r="A14" s="3"/>
      <x:c r="B14" s="17" t="str">
        <x:v>Dates / guests / rooms match?</x:v>
      </x:c>
      <x:c r="C14" s="13"/>
      <x:c r="D14" s="13"/>
      <x:c r="E14" s="13"/>
      <x:c r="F14" s="3"/>
    </x:row>
    <x:row r="15" ht="8" customHeight="1">
      <x:c r="A15" s="3"/>
      <x:c r="B15" s="3"/>
      <x:c r="C15" s="3"/>
      <x:c r="D15" s="3"/>
      <x:c r="E15" s="3"/>
      <x:c r="F15" s="3"/>
    </x:row>
    <x:row r="16" ht="15.5" customHeight="1">
      <x:c r="A16" s="3"/>
      <x:c r="B16" s="26" t="str">
        <x:v>Stay + transport total</x:v>
      </x:c>
      <x:c r="C16" s="27" t="str">
        <x:f>IF(ISNUMBER(C33),IF(OR(COUNT($C$5,$E$5,$C$6,$E$6)&lt;4,NOT(ISNUMBER($C$7))),"Check trip details",IF(C14&lt;&gt;"Yes","Confirm trip match",C33)),"")</x:f>
      </x:c>
      <x:c r="D16" s="27" t="str">
        <x:f>IF(ISNUMBER(D33),IF(OR(COUNT($C$5,$E$5,$C$6,$E$6)&lt;4,NOT(ISNUMBER($C$7))),"Check trip details",IF(D14&lt;&gt;"Yes","Confirm trip match",D33)),"")</x:f>
      </x:c>
      <x:c r="E16" s="27" t="str">
        <x:f>IF(ISNUMBER(E33),IF(OR(COUNT($C$5,$E$5,$C$6,$E$6)&lt;4,NOT(ISNUMBER($C$7))),"Check trip details",IF(E14&lt;&gt;"Yes","Confirm trip match",E33)),"")</x:f>
      </x:c>
      <x:c r="F16" s="3"/>
    </x:row>
    <x:row r="17" ht="15.5" customHeight="1">
      <x:c r="A17" s="3"/>
      <x:c r="B17" s="25" t="str">
        <x:v>Stay cost per night, all rooms</x:v>
      </x:c>
      <x:c r="C17" s="24" t="str">
        <x:f>IF(AND(ISNUMBER(C27),ISNUMBER($C$7)),C27/$C$7,"")</x:f>
      </x:c>
      <x:c r="D17" s="24" t="str">
        <x:f>IF(AND(ISNUMBER(D27),ISNUMBER($C$7)),D27/$C$7,"")</x:f>
      </x:c>
      <x:c r="E17" s="24" t="str">
        <x:f>IF(AND(ISNUMBER(E27),ISNUMBER($C$7)),E27/$C$7,"")</x:f>
      </x:c>
      <x:c r="F17" s="3"/>
    </x:row>
    <x:row r="18" ht="15.5" customHeight="1">
      <x:c r="A18" s="3"/>
      <x:c r="B18" s="23" t="str">
        <x:v>Refundable funds required</x:v>
      </x:c>
      <x:c r="C18" s="24" t="str">
        <x:f>IF(ISNUMBER(C37),C37,"")</x:f>
      </x:c>
      <x:c r="D18" s="24" t="str">
        <x:f>IF(ISNUMBER(D37),D37,"")</x:f>
      </x:c>
      <x:c r="E18" s="24" t="str">
        <x:f>IF(ISNUMBER(E37),E37,"")</x:f>
      </x:c>
      <x:c r="F18" s="3"/>
    </x:row>
    <x:row r="19" ht="8" customHeight="1">
      <x:c r="A19" s="3"/>
      <x:c r="B19" s="3"/>
      <x:c r="C19" s="3"/>
      <x:c r="D19" s="3"/>
      <x:c r="E19" s="3"/>
      <x:c r="F19" s="3"/>
    </x:row>
    <x:row r="20" ht="22" customHeight="1">
      <x:c r="A20" s="3"/>
      <x:c r="B20" s="20" t="str">
        <x:v>STAY QUOTE AND EXTRA CHARGES</x:v>
      </x:c>
      <x:c r="C20" s="15"/>
      <x:c r="D20" s="15"/>
      <x:c r="E20" s="15"/>
      <x:c r="F20" s="3"/>
    </x:row>
    <x:row r="21" ht="15.5" customHeight="1">
      <x:c r="A21" s="3"/>
      <x:c r="B21" s="3" t="str">
        <x:v>Quoted total for entire stay</x:v>
      </x:c>
      <x:c r="C21" s="18"/>
      <x:c r="D21" s="18"/>
      <x:c r="E21" s="18"/>
      <x:c r="F21" s="3"/>
    </x:row>
    <x:row r="22" ht="15.5" customHeight="1">
      <x:c r="A22" s="3"/>
      <x:c r="B22" s="3" t="str">
        <x:v>Excluded taxes, entire stay</x:v>
      </x:c>
      <x:c r="C22" s="18"/>
      <x:c r="D22" s="18"/>
      <x:c r="E22" s="18"/>
      <x:c r="F22" s="3"/>
    </x:row>
    <x:row r="23" ht="15.5" customHeight="1">
      <x:c r="A23" s="3"/>
      <x:c r="B23" s="3" t="str">
        <x:v>Excluded fees, entire stay</x:v>
      </x:c>
      <x:c r="C23" s="18"/>
      <x:c r="D23" s="18"/>
      <x:c r="E23" s="18"/>
      <x:c r="F23" s="3"/>
    </x:row>
    <x:row r="24" ht="15.5" customHeight="1">
      <x:c r="A24" s="3"/>
      <x:c r="B24" s="3" t="str">
        <x:v>Excluded parking rate / day</x:v>
      </x:c>
      <x:c r="C24" s="18"/>
      <x:c r="D24" s="18"/>
      <x:c r="E24" s="18"/>
      <x:c r="F24" s="3"/>
    </x:row>
    <x:row r="25" ht="15.5" customHeight="1">
      <x:c r="A25" s="3"/>
      <x:c r="B25" s="3" t="str">
        <x:v>Parking days</x:v>
      </x:c>
      <x:c r="C25" s="10"/>
      <x:c r="D25" s="10"/>
      <x:c r="E25" s="10"/>
      <x:c r="F25" s="3"/>
    </x:row>
    <x:row r="26" ht="15.5" customHeight="1">
      <x:c r="A26" s="3"/>
      <x:c r="B26" s="3" t="str">
        <x:v>Parking total</x:v>
      </x:c>
      <x:c r="C26" s="21" t="str">
        <x:f>IF(COUNT(C24:C25)&lt;2,"",C24*C25)</x:f>
      </x:c>
      <x:c r="D26" s="21" t="str">
        <x:f>IF(COUNT(D24:D25)&lt;2,"",D24*D25)</x:f>
      </x:c>
      <x:c r="E26" s="21" t="str">
        <x:f>IF(COUNT(E24:E25)&lt;2,"",E24*E25)</x:f>
      </x:c>
      <x:c r="F26" s="3"/>
    </x:row>
    <x:row r="27" ht="15.5" customHeight="1">
      <x:c r="A27" s="3"/>
      <x:c r="B27" s="28" t="str">
        <x:v>Stay total including parking</x:v>
      </x:c>
      <x:c r="C27" s="29" t="str">
        <x:f>IF(COUNT(C21:C26)&lt;6,"",SUM(C21:C23,C26))</x:f>
      </x:c>
      <x:c r="D27" s="29" t="str">
        <x:f>IF(COUNT(D21:D26)&lt;6,"",SUM(D21:D23,D26))</x:f>
      </x:c>
      <x:c r="E27" s="29" t="str">
        <x:f>IF(COUNT(E21:E26)&lt;6,"",SUM(E21:E23,E26))</x:f>
      </x:c>
      <x:c r="F27" s="3"/>
    </x:row>
    <x:row r="28" ht="8" customHeight="1">
      <x:c r="A28" s="3"/>
      <x:c r="B28" s="3"/>
      <x:c r="C28" s="3"/>
      <x:c r="D28" s="3"/>
      <x:c r="E28" s="3"/>
      <x:c r="F28" s="3"/>
    </x:row>
    <x:row r="29" ht="22" customHeight="1">
      <x:c r="A29" s="3"/>
      <x:c r="B29" s="20" t="str">
        <x:v>TRANSPORT BEYOND PARKING</x:v>
      </x:c>
      <x:c r="C29" s="15"/>
      <x:c r="D29" s="15"/>
      <x:c r="E29" s="15"/>
      <x:c r="F29" s="3"/>
    </x:row>
    <x:row r="30" ht="15.5" customHeight="1">
      <x:c r="A30" s="3"/>
      <x:c r="B30" s="3" t="str">
        <x:v>Airport transfers, entire party</x:v>
      </x:c>
      <x:c r="C30" s="18"/>
      <x:c r="D30" s="18"/>
      <x:c r="E30" s="18"/>
      <x:c r="F30" s="3"/>
    </x:row>
    <x:row r="31" ht="15.5" customHeight="1">
      <x:c r="A31" s="3"/>
      <x:c r="B31" s="3" t="str">
        <x:v>Other transport, entire party</x:v>
      </x:c>
      <x:c r="C31" s="18"/>
      <x:c r="D31" s="18"/>
      <x:c r="E31" s="18"/>
      <x:c r="F31" s="3"/>
    </x:row>
    <x:row r="32" ht="15.5" customHeight="1">
      <x:c r="A32" s="3"/>
      <x:c r="B32" s="28" t="str">
        <x:v>Transport total</x:v>
      </x:c>
      <x:c r="C32" s="29" t="str">
        <x:f>IF(COUNT(C30:C31)&lt;2,"",SUM(C30:C31))</x:f>
      </x:c>
      <x:c r="D32" s="29" t="str">
        <x:f>IF(COUNT(D30:D31)&lt;2,"",SUM(D30:D31))</x:f>
      </x:c>
      <x:c r="E32" s="29" t="str">
        <x:f>IF(COUNT(E30:E31)&lt;2,"",SUM(E30:E31))</x:f>
      </x:c>
      <x:c r="F32" s="3"/>
    </x:row>
    <x:row r="33" ht="15.5" customHeight="1">
      <x:c r="A33" s="3"/>
      <x:c r="B33" s="28" t="str">
        <x:v>Stay + transport total</x:v>
      </x:c>
      <x:c r="C33" s="29" t="str">
        <x:f>IF(AND(ISNUMBER(C27),ISNUMBER(C32)),SUM(C27,C32),"")</x:f>
      </x:c>
      <x:c r="D33" s="29" t="str">
        <x:f>IF(AND(ISNUMBER(D27),ISNUMBER(D32)),SUM(D27,D32),"")</x:f>
      </x:c>
      <x:c r="E33" s="29" t="str">
        <x:f>IF(AND(ISNUMBER(E27),ISNUMBER(E32)),SUM(E27,E32),"")</x:f>
      </x:c>
      <x:c r="F33" s="3"/>
    </x:row>
    <x:row r="34" ht="15.5" customHeight="1">
      <x:c r="A34" s="3"/>
      <x:c r="B34" s="3" t="str">
        <x:v>Cost entry status</x:v>
      </x:c>
      <x:c r="C34" s="22" t="str">
        <x:f>IF(COUNT(C21:C25,C30:C31)=0,"No costs yet",IF(COUNT(C21:C25,C30:C31)&lt;7,"Enter missing costs","Costs entered"))</x:f>
        <x:v>No costs yet</x:v>
      </x:c>
      <x:c r="D34" s="22" t="str">
        <x:f>IF(COUNT(D21:D25,D30:D31)=0,"No costs yet",IF(COUNT(D21:D25,D30:D31)&lt;7,"Enter missing costs","Costs entered"))</x:f>
        <x:v>No costs yet</x:v>
      </x:c>
      <x:c r="E34" s="22" t="str">
        <x:f>IF(COUNT(E21:E25,E30:E31)=0,"No costs yet",IF(COUNT(E21:E25,E30:E31)&lt;7,"Enter missing costs","Costs entered"))</x:f>
        <x:v>No costs yet</x:v>
      </x:c>
      <x:c r="F34" s="3"/>
    </x:row>
    <x:row r="35" ht="8" customHeight="1">
      <x:c r="A35" s="3"/>
      <x:c r="B35" s="3"/>
      <x:c r="C35" s="3"/>
      <x:c r="D35" s="3"/>
      <x:c r="E35" s="3"/>
      <x:c r="F35" s="3"/>
    </x:row>
    <x:row r="36" ht="22" customHeight="1">
      <x:c r="A36" s="3"/>
      <x:c r="B36" s="20" t="str">
        <x:v>DEPOSITS AND BOOKING TERMS</x:v>
      </x:c>
      <x:c r="C36" s="15"/>
      <x:c r="D36" s="15"/>
      <x:c r="E36" s="15"/>
      <x:c r="F36" s="3"/>
    </x:row>
    <x:row r="37" ht="15.5" customHeight="1">
      <x:c r="A37" s="3"/>
      <x:c r="B37" s="17" t="str">
        <x:v>Refundable deposit / card hold</x:v>
      </x:c>
      <x:c r="C37" s="18"/>
      <x:c r="D37" s="18"/>
      <x:c r="E37" s="18"/>
      <x:c r="F37" s="3"/>
    </x:row>
    <x:row r="38" ht="29" customHeight="1">
      <x:c r="A38" s="3"/>
      <x:c r="B38" s="3" t="str">
        <x:v>Cancellation terms</x:v>
      </x:c>
      <x:c r="C38" s="19"/>
      <x:c r="D38" s="19"/>
      <x:c r="E38" s="19"/>
      <x:c r="F38" s="3"/>
    </x:row>
    <x:row r="39" ht="29" customHeight="1">
      <x:c r="A39" s="3"/>
      <x:c r="B39" s="3" t="str">
        <x:v>When payment is due</x:v>
      </x:c>
      <x:c r="C39" s="19"/>
      <x:c r="D39" s="19"/>
      <x:c r="E39" s="19"/>
      <x:c r="F39" s="3"/>
    </x:row>
    <x:row r="40" ht="29" customHeight="1">
      <x:c r="A40" s="3"/>
      <x:c r="B40" s="3" t="str">
        <x:v>Location / room tradeoffs</x:v>
      </x:c>
      <x:c r="C40" s="19"/>
      <x:c r="D40" s="19"/>
      <x:c r="E40" s="19"/>
      <x:c r="F40" s="3"/>
    </x:row>
    <x:row r="41" ht="29" customHeight="1">
      <x:c r="A41" s="3"/>
      <x:c r="B41" s="3" t="str">
        <x:v>Quote link or reference</x:v>
      </x:c>
      <x:c r="C41" s="19"/>
      <x:c r="D41" s="19"/>
      <x:c r="E41" s="19"/>
      <x:c r="F41" s="3"/>
    </x:row>
    <x:row r="42" ht="8" customHeight="1">
      <x:c r="A42" s="3"/>
      <x:c r="B42" s="3"/>
      <x:c r="C42" s="3"/>
      <x:c r="D42" s="3"/>
      <x:c r="E42" s="3"/>
      <x:c r="F42" s="3"/>
    </x:row>
    <x:row r="43" ht="15.5" customHeight="1">
      <x:c r="A43" s="3"/>
      <x:c r="B43" s="5" t="str">
        <x:v>Enter 0 only after confirming a charge is included or does not apply.</x:v>
      </x:c>
      <x:c r="C43" s="3"/>
      <x:c r="D43" s="3"/>
      <x:c r="E43" s="3"/>
      <x:c r="F43" s="3"/>
    </x:row>
    <x:row r="44" ht="15.5" customHeight="1">
      <x:c r="A44" s="3"/>
      <x:c r="B44" s="5" t="str">
        <x:v>Add only excluded charges. Refundable holds are temporary funds, separate from totals.</x:v>
      </x:c>
      <x:c r="C44" s="3"/>
      <x:c r="D44" s="3"/>
      <x:c r="E44" s="3"/>
      <x:c r="F44" s="3"/>
    </x:row>
    <x:row r="45" ht="15.5" customHeight="1">
      <x:c r="A45" s="3"/>
      <x:c r="B45" s="3"/>
      <x:c r="C45" s="3"/>
      <x:c r="D45" s="3"/>
      <x:c r="E45" s="3"/>
      <x:c r="F45" s="3"/>
    </x:row>
    <x:row r="46" ht="8" customHeight="1">
      <x:c r="A46" s="3"/>
      <x:c r="B46" s="3"/>
      <x:c r="C46" s="3"/>
      <x:c r="D46" s="3"/>
      <x:c r="E46" s="3"/>
      <x:c r="F46" s="3"/>
    </x:row>
  </x:sheetData>
  <x:conditionalFormatting sqref="C21:E25">
    <x:cfRule type="expression" dxfId="0" priority="1">
      <x:formula>AND(ISNUMBER(C$21),NOT(ISNUMBER(C21)))</x:formula>
    </x:cfRule>
  </x:conditionalFormatting>
  <x:conditionalFormatting sqref="C30:E31">
    <x:cfRule type="expression" dxfId="1" priority="2">
      <x:formula>AND(ISNUMBER(C$21),NOT(ISNUMBER(C30)))</x:formula>
    </x:cfRule>
  </x:conditionalFormatting>
  <x:conditionalFormatting sqref="C14:E14">
    <x:cfRule type="cellIs" dxfId="2" priority="3" operator="equal">
      <x:formula>"No"</x:formula>
    </x:cfRule>
  </x:conditionalFormatting>
  <x:dataValidations count="11">
    <x:dataValidation type="whole" operator="greaterThanOrEqual" sqref="C6">
      <x:formula1>1</x:formula1>
    </x:dataValidation>
    <x:dataValidation type="whole" operator="greaterThanOrEqual" sqref="E6">
      <x:formula1>1</x:formula1>
    </x:dataValidation>
    <x:dataValidation type="list" sqref="C14:E14">
      <x:formula1>"Yes,No,Check"</x:formula1>
    </x:dataValidation>
    <x:dataValidation type="decimal" operator="greaterThanOrEqual" sqref="C21:E21">
      <x:formula1>0</x:formula1>
    </x:dataValidation>
    <x:dataValidation type="decimal" operator="greaterThanOrEqual" sqref="C22:E22">
      <x:formula1>0</x:formula1>
    </x:dataValidation>
    <x:dataValidation type="decimal" operator="greaterThanOrEqual" sqref="C23:E23">
      <x:formula1>0</x:formula1>
    </x:dataValidation>
    <x:dataValidation type="decimal" operator="greaterThanOrEqual" sqref="C24:E24">
      <x:formula1>0</x:formula1>
    </x:dataValidation>
    <x:dataValidation type="decimal" operator="greaterThanOrEqual" sqref="C30:E30">
      <x:formula1>0</x:formula1>
    </x:dataValidation>
    <x:dataValidation type="decimal" operator="greaterThanOrEqual" sqref="C31:E31">
      <x:formula1>0</x:formula1>
    </x:dataValidation>
    <x:dataValidation type="decimal" operator="greaterThanOrEqual" sqref="C37:E37">
      <x:formula1>0</x:formula1>
    </x:dataValidation>
    <x:dataValidation type="whole" operator="greaterThanOrEqual" sqref="C25:E2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CA493"/>
  </x:sheetPr>
  <x:sheetViews>
    <x:sheetView showGridLines="0" workbookViewId="0"/>
  </x:sheetViews>
  <x:sheetFormatPr defaultRowHeight="15"/>
  <x:cols>
    <x:col min="1" max="1" width="1.559999942779541" hidden="0" customWidth="1"/>
    <x:col min="2" max="2" width="26.110000610351562" hidden="0" customWidth="1"/>
    <x:col min="3" max="3" width="17" hidden="0" customWidth="1"/>
    <x:col min="4" max="4" width="17" hidden="0" customWidth="1"/>
    <x:col min="5" max="5" width="17" hidden="0" customWidth="1"/>
    <x:col min="6" max="6" width="1.559999942779541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27" customHeight="1">
      <x:c r="A2" s="3"/>
      <x:c r="B2" s="4" t="str">
        <x:v>Hotel comparison: worked example</x:v>
      </x:c>
      <x:c r="C2" s="3"/>
      <x:c r="D2" s="3"/>
      <x:c r="E2" s="3"/>
      <x:c r="F2" s="3"/>
    </x:row>
    <x:row r="3" ht="15.5" customHeight="1">
      <x:c r="A3" s="3"/>
      <x:c r="B3" s="30" t="str">
        <x:v>FICTIONAL EXAMPLE. Amounts and terms are for practice only.</x:v>
      </x:c>
      <x:c r="C3" s="3"/>
      <x:c r="D3" s="3"/>
      <x:c r="E3" s="3"/>
      <x:c r="F3" s="3"/>
    </x:row>
    <x:row r="4" ht="8" customHeight="1">
      <x:c r="A4" s="3"/>
      <x:c r="B4" s="3"/>
      <x:c r="C4" s="3"/>
      <x:c r="D4" s="3"/>
      <x:c r="E4" s="3"/>
      <x:c r="F4" s="3"/>
    </x:row>
    <x:row r="5" ht="15.5" customHeight="1">
      <x:c r="A5" s="3"/>
      <x:c r="B5" s="3" t="str">
        <x:v>Check-in date</x:v>
      </x:c>
      <x:c r="C5" s="9" t="d">
        <x:v>2027-05-15T12:00:00.000Z</x:v>
      </x:c>
      <x:c r="D5" s="3" t="str">
        <x:v>Check-out date</x:v>
      </x:c>
      <x:c r="E5" s="9" t="d">
        <x:v>2027-05-22T12:00:00.000Z</x:v>
      </x:c>
      <x:c r="F5" s="3"/>
    </x:row>
    <x:row r="6" ht="15.5" customHeight="1">
      <x:c r="A6" s="3"/>
      <x:c r="B6" s="3" t="str">
        <x:v>Total guests</x:v>
      </x:c>
      <x:c r="C6" s="10" t="n">
        <x:v>4</x:v>
      </x:c>
      <x:c r="D6" s="3" t="str">
        <x:v>Rooms</x:v>
      </x:c>
      <x:c r="E6" s="10" t="n">
        <x:v>2</x:v>
      </x:c>
      <x:c r="F6" s="3"/>
    </x:row>
    <x:row r="7" ht="15.5" customHeight="1">
      <x:c r="A7" s="3"/>
      <x:c r="B7" s="3" t="str">
        <x:v>Nights</x:v>
      </x:c>
      <x:c r="C7" s="12" t="n">
        <x:f>IF(COUNT(C5,E5)&lt;2,"",IF(E5&gt;C5,E5-C5,"Check dates"))</x:f>
        <x:v>7</x:v>
      </x:c>
      <x:c r="D7" s="3" t="str">
        <x:v>Currency</x:v>
      </x:c>
      <x:c r="E7" s="13" t="str">
        <x:v>USD</x:v>
      </x:c>
      <x:c r="F7" s="3"/>
    </x:row>
    <x:row r="8" ht="15.5" customHeight="1">
      <x:c r="A8" s="3"/>
      <x:c r="B8" s="5" t="str">
        <x:v>Compare quotes for the same dates, guests, rooms and currency.</x:v>
      </x:c>
      <x:c r="C8" s="3"/>
      <x:c r="D8" s="3"/>
      <x:c r="E8" s="3"/>
      <x:c r="F8" s="3"/>
    </x:row>
    <x:row r="9" ht="8" customHeight="1">
      <x:c r="A9" s="3"/>
      <x:c r="B9" s="3"/>
      <x:c r="C9" s="3"/>
      <x:c r="D9" s="3"/>
      <x:c r="E9" s="3"/>
      <x:c r="F9" s="3"/>
    </x:row>
    <x:row r="10" ht="22" customHeight="1">
      <x:c r="A10" s="3"/>
      <x:c r="B10" s="15" t="str">
        <x:v>Your options</x:v>
      </x:c>
      <x:c r="C10" s="16" t="str">
        <x:v>Option 1</x:v>
      </x:c>
      <x:c r="D10" s="16" t="str">
        <x:v>Option 2</x:v>
      </x:c>
      <x:c r="E10" s="16" t="str">
        <x:v>Option 3</x:v>
      </x:c>
      <x:c r="F10" s="3"/>
    </x:row>
    <x:row r="11" ht="18" customHeight="1">
      <x:c r="A11" s="3"/>
      <x:c r="B11" s="3" t="str">
        <x:v>Hotel / property</x:v>
      </x:c>
      <x:c r="C11" s="19" t="str">
        <x:v>Example stay A</x:v>
      </x:c>
      <x:c r="D11" s="19" t="str">
        <x:v>Example stay B</x:v>
      </x:c>
      <x:c r="E11" s="19" t="str">
        <x:v>Example stay C</x:v>
      </x:c>
      <x:c r="F11" s="3"/>
    </x:row>
    <x:row r="12" ht="29" customHeight="1">
      <x:c r="A12" s="3"/>
      <x:c r="B12" s="3" t="str">
        <x:v>Area and room type</x:v>
      </x:c>
      <x:c r="C12" s="19" t="str">
        <x:v>Central. Two rooms.</x:v>
      </x:c>
      <x:c r="D12" s="19" t="str">
        <x:v>Quiet area. Two rooms.</x:v>
      </x:c>
      <x:c r="E12" s="19" t="str">
        <x:v>Near stops. Two rooms.</x:v>
      </x:c>
      <x:c r="F12" s="3"/>
    </x:row>
    <x:row r="13" ht="15.5" customHeight="1">
      <x:c r="A13" s="3"/>
      <x:c r="B13" s="3" t="str">
        <x:v>Quote checked on</x:v>
      </x:c>
      <x:c r="C13" s="9" t="d">
        <x:v>2026-10-18T12:00:00.000Z</x:v>
      </x:c>
      <x:c r="D13" s="9" t="d">
        <x:v>2026-10-18T12:00:00.000Z</x:v>
      </x:c>
      <x:c r="E13" s="9" t="d">
        <x:v>2026-10-18T12:00:00.000Z</x:v>
      </x:c>
      <x:c r="F13" s="3"/>
    </x:row>
    <x:row r="14" ht="15.5" customHeight="1">
      <x:c r="A14" s="3"/>
      <x:c r="B14" s="17" t="str">
        <x:v>Dates / guests / rooms match?</x:v>
      </x:c>
      <x:c r="C14" s="13" t="str">
        <x:v>Yes</x:v>
      </x:c>
      <x:c r="D14" s="13" t="str">
        <x:v>Yes</x:v>
      </x:c>
      <x:c r="E14" s="13" t="str">
        <x:v>Yes</x:v>
      </x:c>
      <x:c r="F14" s="3"/>
    </x:row>
    <x:row r="15" ht="8" customHeight="1">
      <x:c r="A15" s="3"/>
      <x:c r="B15" s="3"/>
      <x:c r="C15" s="3"/>
      <x:c r="D15" s="3"/>
      <x:c r="E15" s="3"/>
      <x:c r="F15" s="3"/>
    </x:row>
    <x:row r="16" ht="15.5" customHeight="1">
      <x:c r="A16" s="3"/>
      <x:c r="B16" s="26" t="str">
        <x:v>Stay + transport total</x:v>
      </x:c>
      <x:c r="C16" s="27" t="n">
        <x:f>IF(ISNUMBER(C33),IF(OR(COUNT($C$5,$E$5,$C$6,$E$6)&lt;4,NOT(ISNUMBER($C$7))),"Check trip details",IF(C14&lt;&gt;"Yes","Confirm trip match",C33)),"")</x:f>
        <x:v>2350</x:v>
      </x:c>
      <x:c r="D16" s="27" t="n">
        <x:f>IF(ISNUMBER(D33),IF(OR(COUNT($C$5,$E$5,$C$6,$E$6)&lt;4,NOT(ISNUMBER($C$7))),"Check trip details",IF(D14&lt;&gt;"Yes","Confirm trip match",D33)),"")</x:f>
        <x:v>2380</x:v>
      </x:c>
      <x:c r="E16" s="27" t="n">
        <x:f>IF(ISNUMBER(E33),IF(OR(COUNT($C$5,$E$5,$C$6,$E$6)&lt;4,NOT(ISNUMBER($C$7))),"Check trip details",IF(E14&lt;&gt;"Yes","Confirm trip match",E33)),"")</x:f>
        <x:v>2230</x:v>
      </x:c>
      <x:c r="F16" s="3"/>
    </x:row>
    <x:row r="17" ht="15.5" customHeight="1">
      <x:c r="A17" s="3"/>
      <x:c r="B17" s="25" t="str">
        <x:v>Stay cost per night, all rooms</x:v>
      </x:c>
      <x:c r="C17" s="24" t="n">
        <x:f>IF(AND(ISNUMBER(C27),ISNUMBER($C$7)),C27/$C$7,"")</x:f>
        <x:v>304.2857142857143</x:v>
      </x:c>
      <x:c r="D17" s="24" t="n">
        <x:f>IF(AND(ISNUMBER(D27),ISNUMBER($C$7)),D27/$C$7,"")</x:f>
        <x:v>280</x:v>
      </x:c>
      <x:c r="E17" s="24" t="n">
        <x:f>IF(AND(ISNUMBER(E27),ISNUMBER($C$7)),E27/$C$7,"")</x:f>
        <x:v>294.2857142857143</x:v>
      </x:c>
      <x:c r="F17" s="3"/>
    </x:row>
    <x:row r="18" ht="15.5" customHeight="1">
      <x:c r="A18" s="3"/>
      <x:c r="B18" s="23" t="str">
        <x:v>Refundable funds required</x:v>
      </x:c>
      <x:c r="C18" s="24" t="n">
        <x:f>IF(ISNUMBER(C37),C37,"")</x:f>
        <x:v>150</x:v>
      </x:c>
      <x:c r="D18" s="24" t="n">
        <x:f>IF(ISNUMBER(D37),D37,"")</x:f>
        <x:v>200</x:v>
      </x:c>
      <x:c r="E18" s="24" t="n">
        <x:f>IF(ISNUMBER(E37),E37,"")</x:f>
        <x:v>100</x:v>
      </x:c>
      <x:c r="F18" s="3"/>
    </x:row>
    <x:row r="19" ht="8" customHeight="1">
      <x:c r="A19" s="3"/>
      <x:c r="B19" s="3"/>
      <x:c r="C19" s="3"/>
      <x:c r="D19" s="3"/>
      <x:c r="E19" s="3"/>
      <x:c r="F19" s="3"/>
    </x:row>
    <x:row r="20" ht="22" customHeight="1">
      <x:c r="A20" s="3"/>
      <x:c r="B20" s="20" t="str">
        <x:v>STAY QUOTE AND EXTRA CHARGES</x:v>
      </x:c>
      <x:c r="C20" s="15"/>
      <x:c r="D20" s="15"/>
      <x:c r="E20" s="15"/>
      <x:c r="F20" s="3"/>
    </x:row>
    <x:row r="21" ht="15.5" customHeight="1">
      <x:c r="A21" s="3"/>
      <x:c r="B21" s="3" t="str">
        <x:v>Quoted total for entire stay</x:v>
      </x:c>
      <x:c r="C21" s="18" t="n">
        <x:v>1850</x:v>
      </x:c>
      <x:c r="D21" s="18" t="n">
        <x:v>1750</x:v>
      </x:c>
      <x:c r="E21" s="18" t="n">
        <x:v>2000</x:v>
      </x:c>
      <x:c r="F21" s="3"/>
    </x:row>
    <x:row r="22" ht="15.5" customHeight="1">
      <x:c r="A22" s="3"/>
      <x:c r="B22" s="3" t="str">
        <x:v>Excluded taxes, entire stay</x:v>
      </x:c>
      <x:c r="C22" s="18" t="n">
        <x:v>140</x:v>
      </x:c>
      <x:c r="D22" s="18" t="n">
        <x:v>0</x:v>
      </x:c>
      <x:c r="E22" s="18" t="n">
        <x:v>0</x:v>
      </x:c>
      <x:c r="F22" s="3"/>
    </x:row>
    <x:row r="23" ht="15.5" customHeight="1">
      <x:c r="A23" s="3"/>
      <x:c r="B23" s="3" t="str">
        <x:v>Excluded fees, entire stay</x:v>
      </x:c>
      <x:c r="C23" s="18" t="n">
        <x:v>0</x:v>
      </x:c>
      <x:c r="D23" s="18" t="n">
        <x:v>210</x:v>
      </x:c>
      <x:c r="E23" s="18" t="n">
        <x:v>0</x:v>
      </x:c>
      <x:c r="F23" s="3"/>
    </x:row>
    <x:row r="24" ht="15.5" customHeight="1">
      <x:c r="A24" s="3"/>
      <x:c r="B24" s="3" t="str">
        <x:v>Excluded parking rate / day</x:v>
      </x:c>
      <x:c r="C24" s="18" t="n">
        <x:v>20</x:v>
      </x:c>
      <x:c r="D24" s="18" t="n">
        <x:v>0</x:v>
      </x:c>
      <x:c r="E24" s="18" t="n">
        <x:v>15</x:v>
      </x:c>
      <x:c r="F24" s="3"/>
    </x:row>
    <x:row r="25" ht="15.5" customHeight="1">
      <x:c r="A25" s="3"/>
      <x:c r="B25" s="3" t="str">
        <x:v>Parking days</x:v>
      </x:c>
      <x:c r="C25" s="10" t="n">
        <x:v>7</x:v>
      </x:c>
      <x:c r="D25" s="10" t="n">
        <x:v>0</x:v>
      </x:c>
      <x:c r="E25" s="10" t="n">
        <x:v>4</x:v>
      </x:c>
      <x:c r="F25" s="3"/>
    </x:row>
    <x:row r="26" ht="15.5" customHeight="1">
      <x:c r="A26" s="3"/>
      <x:c r="B26" s="3" t="str">
        <x:v>Parking total</x:v>
      </x:c>
      <x:c r="C26" s="21" t="n">
        <x:f>IF(COUNT(C24:C25)&lt;2,"",C24*C25)</x:f>
        <x:v>140</x:v>
      </x:c>
      <x:c r="D26" s="21" t="n">
        <x:f>IF(COUNT(D24:D25)&lt;2,"",D24*D25)</x:f>
        <x:v>0</x:v>
      </x:c>
      <x:c r="E26" s="21" t="n">
        <x:f>IF(COUNT(E24:E25)&lt;2,"",E24*E25)</x:f>
        <x:v>60</x:v>
      </x:c>
      <x:c r="F26" s="3"/>
    </x:row>
    <x:row r="27" ht="15.5" customHeight="1">
      <x:c r="A27" s="3"/>
      <x:c r="B27" s="28" t="str">
        <x:v>Stay total including parking</x:v>
      </x:c>
      <x:c r="C27" s="29" t="n">
        <x:f>IF(COUNT(C21:C26)&lt;6,"",SUM(C21:C23,C26))</x:f>
        <x:v>2130</x:v>
      </x:c>
      <x:c r="D27" s="29" t="n">
        <x:f>IF(COUNT(D21:D26)&lt;6,"",SUM(D21:D23,D26))</x:f>
        <x:v>1960</x:v>
      </x:c>
      <x:c r="E27" s="29" t="n">
        <x:f>IF(COUNT(E21:E26)&lt;6,"",SUM(E21:E23,E26))</x:f>
        <x:v>2060</x:v>
      </x:c>
      <x:c r="F27" s="3"/>
    </x:row>
    <x:row r="28" ht="8" customHeight="1">
      <x:c r="A28" s="3"/>
      <x:c r="B28" s="3"/>
      <x:c r="C28" s="3"/>
      <x:c r="D28" s="3"/>
      <x:c r="E28" s="3"/>
      <x:c r="F28" s="3"/>
    </x:row>
    <x:row r="29" ht="22" customHeight="1">
      <x:c r="A29" s="3"/>
      <x:c r="B29" s="20" t="str">
        <x:v>TRANSPORT BEYOND PARKING</x:v>
      </x:c>
      <x:c r="C29" s="15"/>
      <x:c r="D29" s="15"/>
      <x:c r="E29" s="15"/>
      <x:c r="F29" s="3"/>
    </x:row>
    <x:row r="30" ht="15.5" customHeight="1">
      <x:c r="A30" s="3"/>
      <x:c r="B30" s="3" t="str">
        <x:v>Airport transfers, entire party</x:v>
      </x:c>
      <x:c r="C30" s="18" t="n">
        <x:v>120</x:v>
      </x:c>
      <x:c r="D30" s="18" t="n">
        <x:v>160</x:v>
      </x:c>
      <x:c r="E30" s="18" t="n">
        <x:v>90</x:v>
      </x:c>
      <x:c r="F30" s="3"/>
    </x:row>
    <x:row r="31" ht="15.5" customHeight="1">
      <x:c r="A31" s="3"/>
      <x:c r="B31" s="3" t="str">
        <x:v>Other transport, entire party</x:v>
      </x:c>
      <x:c r="C31" s="18" t="n">
        <x:v>100</x:v>
      </x:c>
      <x:c r="D31" s="18" t="n">
        <x:v>260</x:v>
      </x:c>
      <x:c r="E31" s="18" t="n">
        <x:v>80</x:v>
      </x:c>
      <x:c r="F31" s="3"/>
    </x:row>
    <x:row r="32" ht="15.5" customHeight="1">
      <x:c r="A32" s="3"/>
      <x:c r="B32" s="28" t="str">
        <x:v>Transport total</x:v>
      </x:c>
      <x:c r="C32" s="29" t="n">
        <x:f>IF(COUNT(C30:C31)&lt;2,"",SUM(C30:C31))</x:f>
        <x:v>220</x:v>
      </x:c>
      <x:c r="D32" s="29" t="n">
        <x:f>IF(COUNT(D30:D31)&lt;2,"",SUM(D30:D31))</x:f>
        <x:v>420</x:v>
      </x:c>
      <x:c r="E32" s="29" t="n">
        <x:f>IF(COUNT(E30:E31)&lt;2,"",SUM(E30:E31))</x:f>
        <x:v>170</x:v>
      </x:c>
      <x:c r="F32" s="3"/>
    </x:row>
    <x:row r="33" ht="15.5" customHeight="1">
      <x:c r="A33" s="3"/>
      <x:c r="B33" s="28" t="str">
        <x:v>Stay + transport total</x:v>
      </x:c>
      <x:c r="C33" s="29" t="n">
        <x:f>IF(AND(ISNUMBER(C27),ISNUMBER(C32)),SUM(C27,C32),"")</x:f>
        <x:v>2350</x:v>
      </x:c>
      <x:c r="D33" s="29" t="n">
        <x:f>IF(AND(ISNUMBER(D27),ISNUMBER(D32)),SUM(D27,D32),"")</x:f>
        <x:v>2380</x:v>
      </x:c>
      <x:c r="E33" s="29" t="n">
        <x:f>IF(AND(ISNUMBER(E27),ISNUMBER(E32)),SUM(E27,E32),"")</x:f>
        <x:v>2230</x:v>
      </x:c>
      <x:c r="F33" s="3"/>
    </x:row>
    <x:row r="34" ht="15.5" customHeight="1">
      <x:c r="A34" s="3"/>
      <x:c r="B34" s="3" t="str">
        <x:v>Cost entry status</x:v>
      </x:c>
      <x:c r="C34" s="22" t="str">
        <x:f>IF(COUNT(C21:C25,C30:C31)=0,"No costs yet",IF(COUNT(C21:C25,C30:C31)&lt;7,"Enter missing costs","Costs entered"))</x:f>
        <x:v>Costs entered</x:v>
      </x:c>
      <x:c r="D34" s="22" t="str">
        <x:f>IF(COUNT(D21:D25,D30:D31)=0,"No costs yet",IF(COUNT(D21:D25,D30:D31)&lt;7,"Enter missing costs","Costs entered"))</x:f>
        <x:v>Costs entered</x:v>
      </x:c>
      <x:c r="E34" s="22" t="str">
        <x:f>IF(COUNT(E21:E25,E30:E31)=0,"No costs yet",IF(COUNT(E21:E25,E30:E31)&lt;7,"Enter missing costs","Costs entered"))</x:f>
        <x:v>Costs entered</x:v>
      </x:c>
      <x:c r="F34" s="3"/>
    </x:row>
    <x:row r="35" ht="8" customHeight="1">
      <x:c r="A35" s="3"/>
      <x:c r="B35" s="3"/>
      <x:c r="C35" s="3"/>
      <x:c r="D35" s="3"/>
      <x:c r="E35" s="3"/>
      <x:c r="F35" s="3"/>
    </x:row>
    <x:row r="36" ht="22" customHeight="1">
      <x:c r="A36" s="3"/>
      <x:c r="B36" s="20" t="str">
        <x:v>DEPOSITS AND BOOKING TERMS</x:v>
      </x:c>
      <x:c r="C36" s="15"/>
      <x:c r="D36" s="15"/>
      <x:c r="E36" s="15"/>
      <x:c r="F36" s="3"/>
    </x:row>
    <x:row r="37" ht="15.5" customHeight="1">
      <x:c r="A37" s="3"/>
      <x:c r="B37" s="17" t="str">
        <x:v>Refundable deposit / card hold</x:v>
      </x:c>
      <x:c r="C37" s="18" t="n">
        <x:v>150</x:v>
      </x:c>
      <x:c r="D37" s="18" t="n">
        <x:v>200</x:v>
      </x:c>
      <x:c r="E37" s="18" t="n">
        <x:v>100</x:v>
      </x:c>
      <x:c r="F37" s="3"/>
    </x:row>
    <x:row r="38" ht="29" customHeight="1">
      <x:c r="A38" s="3"/>
      <x:c r="B38" s="3" t="str">
        <x:v>Cancellation terms</x:v>
      </x:c>
      <x:c r="C38" s="19" t="str">
        <x:v>Cancel by May 10, 6 pm HST.</x:v>
      </x:c>
      <x:c r="D38" s="19" t="str">
        <x:v>Nonrefundable.</x:v>
      </x:c>
      <x:c r="E38" s="19" t="str">
        <x:v>Cancel by May 12, noon HST.</x:v>
      </x:c>
      <x:c r="F38" s="3"/>
    </x:row>
    <x:row r="39" ht="29" customHeight="1">
      <x:c r="A39" s="3"/>
      <x:c r="B39" s="3" t="str">
        <x:v>When payment is due</x:v>
      </x:c>
      <x:c r="C39" s="19" t="str">
        <x:v>Pay at property.</x:v>
      </x:c>
      <x:c r="D39" s="19" t="str">
        <x:v>Pay when booking.</x:v>
      </x:c>
      <x:c r="E39" s="19" t="str">
        <x:v>1 night now. Rest on arrival.</x:v>
      </x:c>
      <x:c r="F39" s="3"/>
    </x:row>
    <x:row r="40" ht="29" customHeight="1">
      <x:c r="A40" s="3"/>
      <x:c r="B40" s="3" t="str">
        <x:v>Location / room tradeoffs</x:v>
      </x:c>
      <x:c r="C40" s="19" t="str">
        <x:v>Walkable. Some noise.</x:v>
      </x:c>
      <x:c r="D40" s="19" t="str">
        <x:v>Longer drives.</x:v>
      </x:c>
      <x:c r="E40" s="19" t="str">
        <x:v>Fewer transfers.</x:v>
      </x:c>
      <x:c r="F40" s="3"/>
    </x:row>
    <x:row r="41" ht="29" customHeight="1">
      <x:c r="A41" s="3"/>
      <x:c r="B41" s="3" t="str">
        <x:v>Quote link or reference</x:v>
      </x:c>
      <x:c r="C41" s="19" t="str">
        <x:v>Example A only.</x:v>
      </x:c>
      <x:c r="D41" s="19" t="str">
        <x:v>Example B only.</x:v>
      </x:c>
      <x:c r="E41" s="19" t="str">
        <x:v>Example C only.</x:v>
      </x:c>
      <x:c r="F41" s="3"/>
    </x:row>
    <x:row r="42" ht="8" customHeight="1">
      <x:c r="A42" s="3"/>
      <x:c r="B42" s="3"/>
      <x:c r="C42" s="3"/>
      <x:c r="D42" s="3"/>
      <x:c r="E42" s="3"/>
      <x:c r="F42" s="3"/>
    </x:row>
    <x:row r="43" ht="15.5" customHeight="1">
      <x:c r="A43" s="3"/>
      <x:c r="B43" s="5" t="str">
        <x:v>Enter 0 only after confirming a charge is included or does not apply.</x:v>
      </x:c>
      <x:c r="C43" s="3"/>
      <x:c r="D43" s="3"/>
      <x:c r="E43" s="3"/>
      <x:c r="F43" s="3"/>
    </x:row>
    <x:row r="44" ht="15.5" customHeight="1">
      <x:c r="A44" s="3"/>
      <x:c r="B44" s="5" t="str">
        <x:v>Add only excluded charges. Refundable holds are temporary funds, separate from totals.</x:v>
      </x:c>
      <x:c r="C44" s="3"/>
      <x:c r="D44" s="3"/>
      <x:c r="E44" s="3"/>
      <x:c r="F44" s="3"/>
    </x:row>
    <x:row r="45" ht="15.5" customHeight="1">
      <x:c r="A45" s="3"/>
      <x:c r="B45" s="3"/>
      <x:c r="C45" s="3"/>
      <x:c r="D45" s="3"/>
      <x:c r="E45" s="3"/>
      <x:c r="F45" s="3"/>
    </x:row>
    <x:row r="46" ht="8" customHeight="1">
      <x:c r="A46" s="3"/>
      <x:c r="B46" s="3"/>
      <x:c r="C46" s="3"/>
      <x:c r="D46" s="3"/>
      <x:c r="E46" s="3"/>
      <x:c r="F46" s="3"/>
    </x:row>
  </x:sheetData>
  <x:conditionalFormatting sqref="C21:E25">
    <x:cfRule type="expression" dxfId="3" priority="1">
      <x:formula>AND(ISNUMBER(C$21),NOT(ISNUMBER(C21)))</x:formula>
    </x:cfRule>
  </x:conditionalFormatting>
  <x:conditionalFormatting sqref="C30:E31">
    <x:cfRule type="expression" dxfId="4" priority="2">
      <x:formula>AND(ISNUMBER(C$21),NOT(ISNUMBER(C30)))</x:formula>
    </x:cfRule>
  </x:conditionalFormatting>
  <x:conditionalFormatting sqref="C14:E14">
    <x:cfRule type="cellIs" dxfId="5" priority="3" operator="equal">
      <x:formula>"No"</x:formula>
    </x:cfRule>
  </x:conditionalFormatting>
  <x:dataValidations count="11">
    <x:dataValidation type="whole" operator="greaterThanOrEqual" sqref="C6">
      <x:formula1>1</x:formula1>
    </x:dataValidation>
    <x:dataValidation type="whole" operator="greaterThanOrEqual" sqref="E6">
      <x:formula1>1</x:formula1>
    </x:dataValidation>
    <x:dataValidation type="list" sqref="C14:E14">
      <x:formula1>"Yes,No,Check"</x:formula1>
    </x:dataValidation>
    <x:dataValidation type="decimal" operator="greaterThanOrEqual" sqref="C21:E21">
      <x:formula1>0</x:formula1>
    </x:dataValidation>
    <x:dataValidation type="decimal" operator="greaterThanOrEqual" sqref="C22:E22">
      <x:formula1>0</x:formula1>
    </x:dataValidation>
    <x:dataValidation type="decimal" operator="greaterThanOrEqual" sqref="C23:E23">
      <x:formula1>0</x:formula1>
    </x:dataValidation>
    <x:dataValidation type="decimal" operator="greaterThanOrEqual" sqref="C24:E24">
      <x:formula1>0</x:formula1>
    </x:dataValidation>
    <x:dataValidation type="decimal" operator="greaterThanOrEqual" sqref="C30:E30">
      <x:formula1>0</x:formula1>
    </x:dataValidation>
    <x:dataValidation type="decimal" operator="greaterThanOrEqual" sqref="C31:E31">
      <x:formula1>0</x:formula1>
    </x:dataValidation>
    <x:dataValidation type="decimal" operator="greaterThanOrEqual" sqref="C37:E37">
      <x:formula1>0</x:formula1>
    </x:dataValidation>
    <x:dataValidation type="whole" operator="greaterThanOrEqual" sqref="C25:E2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B29F"/>
  </x:sheetPr>
  <x:sheetViews>
    <x:sheetView showGridLines="0" workbookViewId="0"/>
  </x:sheetViews>
  <x:sheetFormatPr defaultRowHeight="15"/>
  <x:cols>
    <x:col min="1" max="1" width="1.559999942779541" hidden="0" customWidth="1"/>
    <x:col min="2" max="2" width="17.219999313354492" hidden="0" customWidth="1"/>
    <x:col min="3" max="3" width="57" hidden="0" customWidth="1"/>
    <x:col min="4" max="4" width="1.559999942779541" hidden="0" customWidth="1"/>
  </x:cols>
  <x:sheetData>
    <x:row r="1" ht="18" customHeight="1">
      <x:c r="A1" s="3"/>
      <x:c r="B1" s="3"/>
      <x:c r="C1" s="3"/>
      <x:c r="D1" s="3"/>
    </x:row>
    <x:row r="2" ht="30" customHeight="1">
      <x:c r="A2" s="3"/>
      <x:c r="B2" s="4" t="str">
        <x:v>Comparing hotel quotes</x:v>
      </x:c>
      <x:c r="C2" s="3"/>
      <x:c r="D2" s="3"/>
    </x:row>
    <x:row r="3" ht="18" customHeight="1">
      <x:c r="A3" s="3"/>
      <x:c r="B3" s="5" t="str">
        <x:v>Eco Hawaii Travel</x:v>
      </x:c>
      <x:c r="C3" s="3"/>
      <x:c r="D3" s="3"/>
    </x:row>
    <x:row r="4" ht="18" customHeight="1">
      <x:c r="A4" s="3"/>
      <x:c r="B4" s="3"/>
      <x:c r="C4" s="3"/>
      <x:c r="D4" s="3"/>
    </x:row>
    <x:row r="5" ht="22" customHeight="1">
      <x:c r="A5" s="3"/>
      <x:c r="B5" s="15" t="str">
        <x:v>How to use it</x:v>
      </x:c>
      <x:c r="C5" s="15" t="str">
        <x:v>Instructions</x:v>
      </x:c>
      <x:c r="D5" s="3"/>
    </x:row>
    <x:row r="6" ht="48" customHeight="1">
      <x:c r="A6" s="3"/>
      <x:c r="B6" s="36" t="str">
        <x:v>Set one trip</x:v>
      </x:c>
      <x:c r="C6" s="37" t="str">
        <x:v>Enter the same check-in and check-out dates, total guests, rooms and currency for all options. Dates must be valid spreadsheet dates. Nights calculate automatically.</x:v>
      </x:c>
      <x:c r="D6" s="3"/>
    </x:row>
    <x:row r="7" ht="48" customHeight="1">
      <x:c r="A7" s="3"/>
      <x:c r="B7" s="34" t="str">
        <x:v>Use the blank planner</x:v>
      </x:c>
      <x:c r="C7" s="35" t="str">
        <x:v>Enter your quotes on Hotel comparison. Amber cells with blue text are editable. Green-gray cells calculate. Example contains fictional properties, prices and terms.</x:v>
      </x:c>
      <x:c r="D7" s="3"/>
    </x:row>
    <x:row r="8" ht="48" customHeight="1">
      <x:c r="A8" s="3"/>
      <x:c r="B8" s="36" t="str">
        <x:v>Verify each quote</x:v>
      </x:c>
      <x:c r="C8" s="37" t="str">
        <x:v>Record the property, room type, area and date checked. Select Yes only after checking that the quote matches your trip dates, guests and rooms. Keep a link or reference to the quote.</x:v>
      </x:c>
      <x:c r="D8" s="3"/>
    </x:row>
    <x:row r="9" ht="48" customHeight="1">
      <x:c r="A9" s="3"/>
      <x:c r="B9" s="34" t="str">
        <x:v>Start with the full quote</x:v>
      </x:c>
      <x:c r="C9" s="35" t="str">
        <x:v>Quoted total means the price for all rooms over the entire stay. Enter taxes and fees separately only if the quote excludes them. Do not enter a nightly teaser rate in the whole-stay total.</x:v>
      </x:c>
      <x:c r="D9" s="3"/>
    </x:row>
    <x:row r="10" ht="48" customHeight="1">
      <x:c r="A10" s="3"/>
      <x:c r="B10" s="36" t="str">
        <x:v>Confirm every extra</x:v>
      </x:c>
      <x:c r="C10" s="37" t="str">
        <x:v>Enter 0 when an extra is already included or does not apply. Leave it blank while unknown. Totals remain unavailable until every numeric stay and transport cost field is completed.</x:v>
      </x:c>
      <x:c r="D10" s="3"/>
    </x:row>
    <x:row r="11" ht="48" customHeight="1">
      <x:c r="A11" s="3"/>
      <x:c r="B11" s="34" t="str">
        <x:v>Parking</x:v>
      </x:c>
      <x:c r="C11" s="35" t="str">
        <x:v>Enter the daily parking charge that is not already included, then the number of parking days for the party. If parking is included or unnecessary, enter 0 for both fields.</x:v>
      </x:c>
      <x:c r="D11" s="3"/>
    </x:row>
    <x:row r="12" ht="48" customHeight="1">
      <x:c r="A12" s="3"/>
      <x:c r="B12" s="36" t="str">
        <x:v>Transport</x:v>
      </x:c>
      <x:c r="C12" s="37" t="str">
        <x:v>Add airport transfers and other transport for the entire party. Other transport may include a rental car, fuel, buses or rides. Exclude parking already recorded above. Use comparable assumptions.</x:v>
      </x:c>
      <x:c r="D12" s="3"/>
    </x:row>
    <x:row r="13" ht="48" customHeight="1">
      <x:c r="A13" s="3"/>
      <x:c r="B13" s="34" t="str">
        <x:v>Read the totals</x:v>
      </x:c>
      <x:c r="C13" s="35" t="str">
        <x:v>Stay total includes the quote, excluded taxes and fees, and parking. Stay + transport total adds transport. Stay cost per night divides the stay total by nights and covers all rooms together.</x:v>
      </x:c>
      <x:c r="D13" s="3"/>
    </x:row>
    <x:row r="14" ht="48" customHeight="1">
      <x:c r="A14" s="3"/>
      <x:c r="B14" s="36" t="str">
        <x:v>Refundable holds</x:v>
      </x:c>
      <x:c r="C14" s="37" t="str">
        <x:v>Record expected refundable deposits or card holds separately. They do not increase trip expense totals. Confirm the amount and timing directly with the property; overlapping holds can affect available funds.</x:v>
      </x:c>
      <x:c r="D14" s="3"/>
    </x:row>
    <x:row r="15" ht="48" customHeight="1">
      <x:c r="A15" s="3"/>
      <x:c r="B15" s="34" t="str">
        <x:v>Compare the terms</x:v>
      </x:c>
      <x:c r="C15" s="35" t="str">
        <x:v>Record cancellation deadlines with a time zone, payment timing, room suitability and location tradeoffs. The lowest entered cost alone does not establish the best option for your trip.</x:v>
      </x:c>
      <x:c r="D15" s="3"/>
    </x:row>
    <x:row r="16" ht="48" customHeight="1">
      <x:c r="A16" s="3"/>
      <x:c r="B16" s="36" t="str">
        <x:v>No currency conversion</x:v>
      </x:c>
      <x:c r="C16" s="37" t="str">
        <x:v>Use one currency for every option and every charge. If you convert a quote yourself, keep the original quote and your exchange-rate assumption in the reference field.</x:v>
      </x:c>
      <x:c r="D16" s="3"/>
    </x:row>
    <x:row r="17" ht="48" customHeight="1">
      <x:c r="A17" s="3"/>
      <x:c r="B17" s="34" t="str">
        <x:v>Print or share</x:v>
      </x:c>
      <x:c r="C17" s="35" t="str">
        <x:v>Print Hotel comparison or Example range B2:E45 in portrait orientation. Fit to one page wide. Choose one page tall for compact comparison or two for larger writing space.</x:v>
      </x:c>
      <x:c r="D17" s="3"/>
    </x:row>
    <x:row r="18" ht="48" customHeight="1">
      <x:c r="A18" s="3"/>
      <x:c r="B18" s="36" t="str">
        <x:v>Version</x:v>
      </x:c>
      <x:c r="C18" s="37" t="str">
        <x:v>Version 1.0, 18 October 2026. Prices and availability do not refresh. No macros or external data connections are included. Check quotes again before booking.</x:v>
      </x:c>
      <x:c r="D18" s="3"/>
    </x:row>
    <x:row r="19" ht="18" customHeight="1">
      <x:c r="A19" s="3"/>
      <x:c r="B19" s="3"/>
      <x:c r="C19" s="3"/>
      <x:c r="D19" s="3"/>
    </x:row>
    <x:row r="20" ht="18" customHeight="1">
      <x:c r="A20" s="3"/>
      <x:c r="B20" s="3"/>
      <x:c r="C20" s="3"/>
      <x:c r="D20" s="3"/>
    </x:row>
    <x:row r="21" ht="18" customHeight="1">
      <x:c r="A21" s="3"/>
      <x:c r="B21" s="3"/>
      <x:c r="C21" s="3"/>
      <x:c r="D21" s="3"/>
    </x:row>
    <x:row r="22" ht="18" customHeight="1">
      <x:c r="A22" s="3"/>
      <x:c r="B22" s="3"/>
      <x:c r="C22" s="3"/>
      <x:c r="D22" s="3"/>
    </x:row>
    <x:row r="23" ht="18" customHeight="1">
      <x:c r="A23" s="3"/>
      <x:c r="B23" s="3"/>
      <x:c r="C23" s="3"/>
      <x:c r="D23" s="3"/>
    </x:row>
    <x:row r="24" ht="18" customHeight="1">
      <x:c r="A24" s="3"/>
      <x:c r="B24" s="3"/>
      <x:c r="C24" s="3"/>
      <x:c r="D24" s="3"/>
    </x:row>
    <x:row r="25" ht="18" customHeight="1">
      <x:c r="A25" s="3"/>
      <x:c r="B25" s="3"/>
      <x:c r="C25" s="3"/>
      <x:c r="D25" s="3"/>
    </x:row>
    <x:row r="26" ht="18" customHeight="1">
      <x:c r="A26" s="3"/>
      <x:c r="B26" s="3"/>
      <x:c r="C26" s="3"/>
      <x:c r="D26" s="3"/>
    </x:row>
    <x:row r="27" ht="18" customHeight="1">
      <x:c r="A27" s="3"/>
      <x:c r="B27" s="3"/>
      <x:c r="C27" s="3"/>
      <x:c r="D27" s="3"/>
    </x:row>
    <x:row r="28" ht="18" customHeight="1">
      <x:c r="A28" s="3"/>
      <x:c r="B28" s="3"/>
      <x:c r="C28" s="3"/>
      <x:c r="D28" s="3"/>
    </x:row>
    <x:row r="29" ht="18" customHeight="1">
      <x:c r="A29" s="3"/>
      <x:c r="B29" s="3"/>
      <x:c r="C29" s="3"/>
      <x:c r="D29" s="3"/>
    </x:row>
    <x:row r="30" ht="18" customHeight="1">
      <x:c r="A30" s="3"/>
      <x:c r="B30" s="3"/>
      <x:c r="C30" s="3"/>
      <x:c r="D30" s="3"/>
    </x:row>
  </x:sheetData>
  <x:pageMargins left="0.7" right="0.7" top="0.75" bottom="0.75" header="0.3" footer="0.3"/>
</x:worksheet>
</file>